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datasets\"/>
    </mc:Choice>
  </mc:AlternateContent>
  <xr:revisionPtr revIDLastSave="0" documentId="13_ncr:1_{825F1460-00BB-4C17-BFAD-3DB2AB2A8008}" xr6:coauthVersionLast="47" xr6:coauthVersionMax="47" xr10:uidLastSave="{00000000-0000-0000-0000-000000000000}"/>
  <bookViews>
    <workbookView xWindow="4800" yWindow="3110" windowWidth="14400" windowHeight="8170" xr2:uid="{D362AA87-73E6-4167-8541-C657A6F4C9CC}"/>
  </bookViews>
  <sheets>
    <sheet name="Amortiz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B8" i="1"/>
  <c r="D11" i="1" l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46" i="1"/>
  <c r="C45" i="1"/>
  <c r="C11" i="1"/>
  <c r="E11" i="1" s="1"/>
  <c r="F11" i="1" s="1"/>
  <c r="B12" i="1" s="1"/>
  <c r="D12" i="1" l="1"/>
  <c r="E12" i="1" l="1"/>
  <c r="F12" i="1" s="1"/>
  <c r="B13" i="1" s="1"/>
  <c r="D13" i="1"/>
  <c r="F13" i="1"/>
  <c r="B14" i="1" s="1"/>
  <c r="D14" i="1" l="1"/>
  <c r="E14" i="1" s="1"/>
  <c r="F14" i="1"/>
  <c r="B15" i="1" s="1"/>
  <c r="E13" i="1"/>
  <c r="D15" i="1" l="1"/>
  <c r="E15" i="1" l="1"/>
  <c r="F15" i="1" s="1"/>
  <c r="B16" i="1" s="1"/>
  <c r="D16" i="1"/>
  <c r="E16" i="1" s="1"/>
  <c r="F16" i="1"/>
  <c r="B17" i="1" s="1"/>
  <c r="D17" i="1" l="1"/>
  <c r="E17" i="1" s="1"/>
  <c r="F17" i="1"/>
  <c r="B18" i="1" s="1"/>
  <c r="D18" i="1" l="1"/>
  <c r="E18" i="1" s="1"/>
  <c r="F18" i="1"/>
  <c r="B19" i="1" s="1"/>
  <c r="D19" i="1" l="1"/>
  <c r="E19" i="1" s="1"/>
  <c r="F19" i="1"/>
  <c r="B20" i="1" s="1"/>
  <c r="D20" i="1" l="1"/>
  <c r="E20" i="1" s="1"/>
  <c r="F20" i="1"/>
  <c r="B21" i="1" s="1"/>
  <c r="D21" i="1" l="1"/>
  <c r="E21" i="1" s="1"/>
  <c r="F21" i="1"/>
  <c r="B22" i="1" s="1"/>
  <c r="D22" i="1" l="1"/>
  <c r="E22" i="1" s="1"/>
  <c r="F22" i="1"/>
  <c r="B23" i="1" s="1"/>
  <c r="D23" i="1" l="1"/>
  <c r="E23" i="1" s="1"/>
  <c r="F23" i="1"/>
  <c r="B24" i="1" s="1"/>
  <c r="D24" i="1" l="1"/>
  <c r="E24" i="1" s="1"/>
  <c r="F24" i="1"/>
  <c r="B25" i="1" s="1"/>
  <c r="D25" i="1" l="1"/>
  <c r="E25" i="1" s="1"/>
  <c r="F25" i="1"/>
  <c r="B26" i="1" s="1"/>
  <c r="D26" i="1" l="1"/>
  <c r="E26" i="1" s="1"/>
  <c r="F26" i="1"/>
  <c r="B27" i="1" s="1"/>
  <c r="D27" i="1" l="1"/>
  <c r="E27" i="1" s="1"/>
  <c r="F27" i="1"/>
  <c r="B28" i="1" s="1"/>
  <c r="D28" i="1" l="1"/>
  <c r="E28" i="1" s="1"/>
  <c r="F28" i="1"/>
  <c r="B29" i="1" s="1"/>
  <c r="D29" i="1" l="1"/>
  <c r="E29" i="1" s="1"/>
  <c r="F29" i="1"/>
  <c r="B30" i="1" s="1"/>
  <c r="D30" i="1" l="1"/>
  <c r="E30" i="1" s="1"/>
  <c r="F30" i="1"/>
  <c r="B31" i="1" s="1"/>
  <c r="D31" i="1" l="1"/>
  <c r="E31" i="1" s="1"/>
  <c r="F31" i="1"/>
  <c r="B32" i="1" s="1"/>
  <c r="D32" i="1" l="1"/>
  <c r="E32" i="1" s="1"/>
  <c r="F32" i="1"/>
  <c r="B33" i="1" s="1"/>
  <c r="D33" i="1" l="1"/>
  <c r="E33" i="1" s="1"/>
  <c r="F33" i="1"/>
  <c r="B34" i="1" s="1"/>
  <c r="D34" i="1" l="1"/>
  <c r="E34" i="1" s="1"/>
  <c r="F34" i="1"/>
  <c r="B35" i="1" s="1"/>
  <c r="D35" i="1" l="1"/>
  <c r="E35" i="1" s="1"/>
  <c r="F35" i="1"/>
  <c r="B36" i="1" s="1"/>
  <c r="D36" i="1" l="1"/>
  <c r="E36" i="1" s="1"/>
  <c r="F36" i="1"/>
  <c r="B37" i="1" s="1"/>
  <c r="D37" i="1" l="1"/>
  <c r="E37" i="1" s="1"/>
  <c r="F37" i="1"/>
  <c r="B38" i="1" s="1"/>
  <c r="D38" i="1" l="1"/>
  <c r="E38" i="1" s="1"/>
  <c r="F38" i="1"/>
  <c r="B39" i="1" s="1"/>
  <c r="D39" i="1" l="1"/>
  <c r="E39" i="1" s="1"/>
  <c r="F39" i="1"/>
  <c r="B40" i="1" s="1"/>
  <c r="D40" i="1" l="1"/>
  <c r="E40" i="1" s="1"/>
  <c r="F40" i="1"/>
  <c r="B41" i="1" s="1"/>
  <c r="D41" i="1" l="1"/>
  <c r="E41" i="1" s="1"/>
  <c r="F41" i="1"/>
  <c r="B42" i="1" s="1"/>
  <c r="D42" i="1" l="1"/>
  <c r="E42" i="1" s="1"/>
  <c r="F42" i="1"/>
  <c r="B43" i="1" s="1"/>
  <c r="D43" i="1" l="1"/>
  <c r="E43" i="1" s="1"/>
  <c r="F43" i="1"/>
  <c r="B44" i="1" s="1"/>
  <c r="D44" i="1" l="1"/>
  <c r="E44" i="1" s="1"/>
  <c r="F44" i="1"/>
  <c r="B45" i="1" s="1"/>
  <c r="D45" i="1" l="1"/>
  <c r="E45" i="1" s="1"/>
  <c r="F45" i="1"/>
  <c r="B46" i="1" s="1"/>
  <c r="D46" i="1" l="1"/>
  <c r="D48" i="1" l="1"/>
  <c r="E46" i="1"/>
  <c r="F46" i="1" s="1"/>
</calcChain>
</file>

<file path=xl/sharedStrings.xml><?xml version="1.0" encoding="utf-8"?>
<sst xmlns="http://schemas.openxmlformats.org/spreadsheetml/2006/main" count="13" uniqueCount="13">
  <si>
    <t>Loan Amortization Schedule</t>
  </si>
  <si>
    <t>Loan amount</t>
  </si>
  <si>
    <t>Annual interest rate</t>
  </si>
  <si>
    <t>Term (months)</t>
  </si>
  <si>
    <t>Monthly payment</t>
  </si>
  <si>
    <t>Month</t>
  </si>
  <si>
    <t>Beginning balance</t>
  </si>
  <si>
    <t>Payment</t>
  </si>
  <si>
    <t>Interest</t>
  </si>
  <si>
    <t>Principal</t>
  </si>
  <si>
    <t>Ending balance</t>
  </si>
  <si>
    <t>Total interest paid</t>
  </si>
  <si>
    <t>Free from excelback.com - more free Excel templates &amp;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</si>
</sst>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F7F5"/>
        <bgColor indexed="64"/>
      </patternFill>
    </fill>
    <fill>
      <patternFill patternType="solid">
        <fgColor rgb="FF14201A"/>
        <bgColor indexed="64"/>
      </patternFill>
    </fill>
  </fills>
  <borders count="3">
    <border>
      <left/>
      <right/>
      <top/>
      <bottom/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  <border>
      <left/>
      <right/>
      <top/>
      <bottom style="thin">
        <color rgb="FFCBD5C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164" fontId="0" fillId="2" borderId="1" xfId="0" applyNumberFormat="1" applyFill="1" applyBorder="1"/>
    <xf numFmtId="10" fontId="0" fillId="2" borderId="1" xfId="0" applyNumberFormat="1" applyFill="1" applyBorder="1"/>
    <xf numFmtId="0" fontId="0" fillId="2" borderId="1" xfId="0" applyFill="1" applyBorder="1"/>
    <xf numFmtId="0" fontId="1" fillId="2" borderId="0" xfId="0" applyFont="1" applyFill="1" applyAlignment="1">
      <alignment horizontal="right"/>
    </xf>
    <xf numFmtId="164" fontId="1" fillId="2" borderId="0" xfId="0" applyNumberFormat="1" applyFont="1" applyFill="1"/>
    <xf numFmtId="0" fontId="3" fillId="3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0" fillId="2" borderId="2" xfId="0" applyFill="1" applyBorder="1" applyAlignment="1">
      <alignment vertical="center"/>
    </xf>
    <xf numFmtId="0" fontId="4" fillId="2" borderId="2" xfId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1</xdr:col>
      <xdr:colOff>774700</xdr:colOff>
      <xdr:row>0</xdr:row>
      <xdr:rowOff>381000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8E669843-95F8-6607-BAAF-DB970743F4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B8B69-3646-410F-9AE9-1DC8714236C7}">
  <dimension ref="A1:T48"/>
  <sheetViews>
    <sheetView tabSelected="1" workbookViewId="0"/>
  </sheetViews>
  <sheetFormatPr defaultRowHeight="14.5" x14ac:dyDescent="0.35"/>
  <cols>
    <col min="1" max="1" width="9.6328125" customWidth="1"/>
    <col min="2" max="2" width="17.6328125" customWidth="1"/>
    <col min="3" max="5" width="13.6328125" customWidth="1"/>
    <col min="6" max="6" width="17.6328125" customWidth="1"/>
  </cols>
  <sheetData>
    <row r="1" spans="1:20" ht="34" customHeight="1" x14ac:dyDescent="0.35">
      <c r="A1" s="11"/>
      <c r="B1" s="11"/>
      <c r="C1" s="12" t="s">
        <v>12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8" customHeight="1" x14ac:dyDescent="0.35"/>
    <row r="3" spans="1:20" ht="21" x14ac:dyDescent="0.5">
      <c r="A3" s="1" t="s">
        <v>0</v>
      </c>
    </row>
    <row r="5" spans="1:20" x14ac:dyDescent="0.35">
      <c r="A5" s="2" t="s">
        <v>1</v>
      </c>
      <c r="B5" s="3">
        <v>20000</v>
      </c>
    </row>
    <row r="6" spans="1:20" x14ac:dyDescent="0.35">
      <c r="A6" s="2" t="s">
        <v>2</v>
      </c>
      <c r="B6" s="4">
        <v>6.5000000000000002E-2</v>
      </c>
    </row>
    <row r="7" spans="1:20" x14ac:dyDescent="0.35">
      <c r="A7" s="2" t="s">
        <v>3</v>
      </c>
      <c r="B7" s="5">
        <v>36</v>
      </c>
    </row>
    <row r="8" spans="1:20" x14ac:dyDescent="0.35">
      <c r="A8" s="2" t="s">
        <v>4</v>
      </c>
      <c r="B8" s="3">
        <f>-PMT(B6/12,B7,B5)</f>
        <v>612.98005753019572</v>
      </c>
    </row>
    <row r="10" spans="1:20" x14ac:dyDescent="0.35">
      <c r="A10" s="8" t="s">
        <v>5</v>
      </c>
      <c r="B10" s="8" t="s">
        <v>6</v>
      </c>
      <c r="C10" s="8" t="s">
        <v>7</v>
      </c>
      <c r="D10" s="8" t="s">
        <v>8</v>
      </c>
      <c r="E10" s="8" t="s">
        <v>9</v>
      </c>
      <c r="F10" s="8" t="s">
        <v>10</v>
      </c>
    </row>
    <row r="11" spans="1:20" x14ac:dyDescent="0.35">
      <c r="A11" s="9">
        <v>1</v>
      </c>
      <c r="B11" s="10">
        <f>$B$5</f>
        <v>20000</v>
      </c>
      <c r="C11" s="10">
        <f t="shared" ref="C11:C46" si="0">$B$8</f>
        <v>612.98005753019572</v>
      </c>
      <c r="D11" s="10">
        <f t="shared" ref="D11:D46" si="1">B11*($B$6/12)</f>
        <v>108.33333333333334</v>
      </c>
      <c r="E11" s="10">
        <f t="shared" ref="E11:E46" si="2">C11-D11</f>
        <v>504.64672419686235</v>
      </c>
      <c r="F11" s="10">
        <f t="shared" ref="F11:F46" si="3">B11-E11</f>
        <v>19495.353275803136</v>
      </c>
    </row>
    <row r="12" spans="1:20" x14ac:dyDescent="0.35">
      <c r="A12" s="9">
        <v>2</v>
      </c>
      <c r="B12" s="10">
        <f t="shared" ref="B12:B46" si="4">F11</f>
        <v>19495.353275803136</v>
      </c>
      <c r="C12" s="10">
        <f t="shared" si="0"/>
        <v>612.98005753019572</v>
      </c>
      <c r="D12" s="10">
        <f t="shared" si="1"/>
        <v>105.59983024393365</v>
      </c>
      <c r="E12" s="10">
        <f t="shared" si="2"/>
        <v>507.38022728626208</v>
      </c>
      <c r="F12" s="10">
        <f t="shared" si="3"/>
        <v>18987.973048516873</v>
      </c>
    </row>
    <row r="13" spans="1:20" x14ac:dyDescent="0.35">
      <c r="A13" s="9">
        <v>3</v>
      </c>
      <c r="B13" s="10">
        <f t="shared" si="4"/>
        <v>18987.973048516873</v>
      </c>
      <c r="C13" s="10">
        <f t="shared" si="0"/>
        <v>612.98005753019572</v>
      </c>
      <c r="D13" s="10">
        <f t="shared" si="1"/>
        <v>102.8515206794664</v>
      </c>
      <c r="E13" s="10">
        <f t="shared" si="2"/>
        <v>510.12853685072935</v>
      </c>
      <c r="F13" s="10">
        <f t="shared" si="3"/>
        <v>18477.844511666142</v>
      </c>
    </row>
    <row r="14" spans="1:20" x14ac:dyDescent="0.35">
      <c r="A14" s="9">
        <v>4</v>
      </c>
      <c r="B14" s="10">
        <f t="shared" si="4"/>
        <v>18477.844511666142</v>
      </c>
      <c r="C14" s="10">
        <f t="shared" si="0"/>
        <v>612.98005753019572</v>
      </c>
      <c r="D14" s="10">
        <f t="shared" si="1"/>
        <v>100.08832443819161</v>
      </c>
      <c r="E14" s="10">
        <f t="shared" si="2"/>
        <v>512.89173309200407</v>
      </c>
      <c r="F14" s="10">
        <f t="shared" si="3"/>
        <v>17964.952778574137</v>
      </c>
    </row>
    <row r="15" spans="1:20" x14ac:dyDescent="0.35">
      <c r="A15" s="9">
        <v>5</v>
      </c>
      <c r="B15" s="10">
        <f t="shared" si="4"/>
        <v>17964.952778574137</v>
      </c>
      <c r="C15" s="10">
        <f t="shared" si="0"/>
        <v>612.98005753019572</v>
      </c>
      <c r="D15" s="10">
        <f t="shared" si="1"/>
        <v>97.310160883943254</v>
      </c>
      <c r="E15" s="10">
        <f t="shared" si="2"/>
        <v>515.66989664625248</v>
      </c>
      <c r="F15" s="10">
        <f t="shared" si="3"/>
        <v>17449.282881927884</v>
      </c>
    </row>
    <row r="16" spans="1:20" x14ac:dyDescent="0.35">
      <c r="A16" s="9">
        <v>6</v>
      </c>
      <c r="B16" s="10">
        <f t="shared" si="4"/>
        <v>17449.282881927884</v>
      </c>
      <c r="C16" s="10">
        <f t="shared" si="0"/>
        <v>612.98005753019572</v>
      </c>
      <c r="D16" s="10">
        <f t="shared" si="1"/>
        <v>94.516948943776043</v>
      </c>
      <c r="E16" s="10">
        <f t="shared" si="2"/>
        <v>518.46310858641971</v>
      </c>
      <c r="F16" s="10">
        <f t="shared" si="3"/>
        <v>16930.819773341464</v>
      </c>
    </row>
    <row r="17" spans="1:6" x14ac:dyDescent="0.35">
      <c r="A17" s="9">
        <v>7</v>
      </c>
      <c r="B17" s="10">
        <f t="shared" si="4"/>
        <v>16930.819773341464</v>
      </c>
      <c r="C17" s="10">
        <f t="shared" si="0"/>
        <v>612.98005753019572</v>
      </c>
      <c r="D17" s="10">
        <f t="shared" si="1"/>
        <v>91.708607105599597</v>
      </c>
      <c r="E17" s="10">
        <f t="shared" si="2"/>
        <v>521.27145042459608</v>
      </c>
      <c r="F17" s="10">
        <f t="shared" si="3"/>
        <v>16409.548322916868</v>
      </c>
    </row>
    <row r="18" spans="1:6" x14ac:dyDescent="0.35">
      <c r="A18" s="9">
        <v>8</v>
      </c>
      <c r="B18" s="10">
        <f t="shared" si="4"/>
        <v>16409.548322916868</v>
      </c>
      <c r="C18" s="10">
        <f t="shared" si="0"/>
        <v>612.98005753019572</v>
      </c>
      <c r="D18" s="10">
        <f t="shared" si="1"/>
        <v>88.885053415799703</v>
      </c>
      <c r="E18" s="10">
        <f t="shared" si="2"/>
        <v>524.09500411439603</v>
      </c>
      <c r="F18" s="10">
        <f t="shared" si="3"/>
        <v>15885.453318802472</v>
      </c>
    </row>
    <row r="19" spans="1:6" x14ac:dyDescent="0.35">
      <c r="A19" s="9">
        <v>9</v>
      </c>
      <c r="B19" s="10">
        <f t="shared" si="4"/>
        <v>15885.453318802472</v>
      </c>
      <c r="C19" s="10">
        <f t="shared" si="0"/>
        <v>612.98005753019572</v>
      </c>
      <c r="D19" s="10">
        <f t="shared" si="1"/>
        <v>86.046205476846723</v>
      </c>
      <c r="E19" s="10">
        <f t="shared" si="2"/>
        <v>526.93385205334903</v>
      </c>
      <c r="F19" s="10">
        <f t="shared" si="3"/>
        <v>15358.519466749123</v>
      </c>
    </row>
    <row r="20" spans="1:6" x14ac:dyDescent="0.35">
      <c r="A20" s="9">
        <v>10</v>
      </c>
      <c r="B20" s="10">
        <f t="shared" si="4"/>
        <v>15358.519466749123</v>
      </c>
      <c r="C20" s="10">
        <f t="shared" si="0"/>
        <v>612.98005753019572</v>
      </c>
      <c r="D20" s="10">
        <f t="shared" si="1"/>
        <v>83.191980444891087</v>
      </c>
      <c r="E20" s="10">
        <f t="shared" si="2"/>
        <v>529.78807708530462</v>
      </c>
      <c r="F20" s="10">
        <f t="shared" si="3"/>
        <v>14828.731389663819</v>
      </c>
    </row>
    <row r="21" spans="1:6" x14ac:dyDescent="0.35">
      <c r="A21" s="9">
        <v>11</v>
      </c>
      <c r="B21" s="10">
        <f t="shared" si="4"/>
        <v>14828.731389663819</v>
      </c>
      <c r="C21" s="10">
        <f t="shared" si="0"/>
        <v>612.98005753019572</v>
      </c>
      <c r="D21" s="10">
        <f t="shared" si="1"/>
        <v>80.322295027345689</v>
      </c>
      <c r="E21" s="10">
        <f t="shared" si="2"/>
        <v>532.65776250285001</v>
      </c>
      <c r="F21" s="10">
        <f t="shared" si="3"/>
        <v>14296.073627160969</v>
      </c>
    </row>
    <row r="22" spans="1:6" x14ac:dyDescent="0.35">
      <c r="A22" s="9">
        <v>12</v>
      </c>
      <c r="B22" s="10">
        <f t="shared" si="4"/>
        <v>14296.073627160969</v>
      </c>
      <c r="C22" s="10">
        <f t="shared" si="0"/>
        <v>612.98005753019572</v>
      </c>
      <c r="D22" s="10">
        <f t="shared" si="1"/>
        <v>77.43706548045526</v>
      </c>
      <c r="E22" s="10">
        <f t="shared" si="2"/>
        <v>535.54299204974041</v>
      </c>
      <c r="F22" s="10">
        <f t="shared" si="3"/>
        <v>13760.530635111229</v>
      </c>
    </row>
    <row r="23" spans="1:6" x14ac:dyDescent="0.35">
      <c r="A23" s="9">
        <v>13</v>
      </c>
      <c r="B23" s="10">
        <f t="shared" si="4"/>
        <v>13760.530635111229</v>
      </c>
      <c r="C23" s="10">
        <f t="shared" si="0"/>
        <v>612.98005753019572</v>
      </c>
      <c r="D23" s="10">
        <f t="shared" si="1"/>
        <v>74.536207606852486</v>
      </c>
      <c r="E23" s="10">
        <f t="shared" si="2"/>
        <v>538.44384992334324</v>
      </c>
      <c r="F23" s="10">
        <f t="shared" si="3"/>
        <v>13222.086785187885</v>
      </c>
    </row>
    <row r="24" spans="1:6" x14ac:dyDescent="0.35">
      <c r="A24" s="9">
        <v>14</v>
      </c>
      <c r="B24" s="10">
        <f t="shared" si="4"/>
        <v>13222.086785187885</v>
      </c>
      <c r="C24" s="10">
        <f t="shared" si="0"/>
        <v>612.98005753019572</v>
      </c>
      <c r="D24" s="10">
        <f t="shared" si="1"/>
        <v>71.619636753101048</v>
      </c>
      <c r="E24" s="10">
        <f t="shared" si="2"/>
        <v>541.36042077709465</v>
      </c>
      <c r="F24" s="10">
        <f t="shared" si="3"/>
        <v>12680.72636441079</v>
      </c>
    </row>
    <row r="25" spans="1:6" x14ac:dyDescent="0.35">
      <c r="A25" s="9">
        <v>15</v>
      </c>
      <c r="B25" s="10">
        <f t="shared" si="4"/>
        <v>12680.72636441079</v>
      </c>
      <c r="C25" s="10">
        <f t="shared" si="0"/>
        <v>612.98005753019572</v>
      </c>
      <c r="D25" s="10">
        <f t="shared" si="1"/>
        <v>68.687267807225112</v>
      </c>
      <c r="E25" s="10">
        <f t="shared" si="2"/>
        <v>544.29278972297061</v>
      </c>
      <c r="F25" s="10">
        <f t="shared" si="3"/>
        <v>12136.433574687819</v>
      </c>
    </row>
    <row r="26" spans="1:6" x14ac:dyDescent="0.35">
      <c r="A26" s="9">
        <v>16</v>
      </c>
      <c r="B26" s="10">
        <f t="shared" si="4"/>
        <v>12136.433574687819</v>
      </c>
      <c r="C26" s="10">
        <f t="shared" si="0"/>
        <v>612.98005753019572</v>
      </c>
      <c r="D26" s="10">
        <f t="shared" si="1"/>
        <v>65.739015196225694</v>
      </c>
      <c r="E26" s="10">
        <f t="shared" si="2"/>
        <v>547.24104233396997</v>
      </c>
      <c r="F26" s="10">
        <f t="shared" si="3"/>
        <v>11589.192532353849</v>
      </c>
    </row>
    <row r="27" spans="1:6" x14ac:dyDescent="0.35">
      <c r="A27" s="9">
        <v>17</v>
      </c>
      <c r="B27" s="10">
        <f t="shared" si="4"/>
        <v>11589.192532353849</v>
      </c>
      <c r="C27" s="10">
        <f t="shared" si="0"/>
        <v>612.98005753019572</v>
      </c>
      <c r="D27" s="10">
        <f t="shared" si="1"/>
        <v>62.774792883583352</v>
      </c>
      <c r="E27" s="10">
        <f t="shared" si="2"/>
        <v>550.20526464661236</v>
      </c>
      <c r="F27" s="10">
        <f t="shared" si="3"/>
        <v>11038.987267707236</v>
      </c>
    </row>
    <row r="28" spans="1:6" x14ac:dyDescent="0.35">
      <c r="A28" s="9">
        <v>18</v>
      </c>
      <c r="B28" s="10">
        <f t="shared" si="4"/>
        <v>11038.987267707236</v>
      </c>
      <c r="C28" s="10">
        <f t="shared" si="0"/>
        <v>612.98005753019572</v>
      </c>
      <c r="D28" s="10">
        <f t="shared" si="1"/>
        <v>59.794514366747535</v>
      </c>
      <c r="E28" s="10">
        <f t="shared" si="2"/>
        <v>553.18554316344819</v>
      </c>
      <c r="F28" s="10">
        <f t="shared" si="3"/>
        <v>10485.801724543788</v>
      </c>
    </row>
    <row r="29" spans="1:6" x14ac:dyDescent="0.35">
      <c r="A29" s="9">
        <v>19</v>
      </c>
      <c r="B29" s="10">
        <f t="shared" si="4"/>
        <v>10485.801724543788</v>
      </c>
      <c r="C29" s="10">
        <f t="shared" si="0"/>
        <v>612.98005753019572</v>
      </c>
      <c r="D29" s="10">
        <f t="shared" si="1"/>
        <v>56.798092674612185</v>
      </c>
      <c r="E29" s="10">
        <f t="shared" si="2"/>
        <v>556.18196485558349</v>
      </c>
      <c r="F29" s="10">
        <f t="shared" si="3"/>
        <v>9929.6197596882048</v>
      </c>
    </row>
    <row r="30" spans="1:6" x14ac:dyDescent="0.35">
      <c r="A30" s="9">
        <v>20</v>
      </c>
      <c r="B30" s="10">
        <f t="shared" si="4"/>
        <v>9929.6197596882048</v>
      </c>
      <c r="C30" s="10">
        <f t="shared" si="0"/>
        <v>612.98005753019572</v>
      </c>
      <c r="D30" s="10">
        <f t="shared" si="1"/>
        <v>53.785440364977781</v>
      </c>
      <c r="E30" s="10">
        <f t="shared" si="2"/>
        <v>559.19461716521789</v>
      </c>
      <c r="F30" s="10">
        <f t="shared" si="3"/>
        <v>9370.4251425229868</v>
      </c>
    </row>
    <row r="31" spans="1:6" x14ac:dyDescent="0.35">
      <c r="A31" s="9">
        <v>21</v>
      </c>
      <c r="B31" s="10">
        <f t="shared" si="4"/>
        <v>9370.4251425229868</v>
      </c>
      <c r="C31" s="10">
        <f t="shared" si="0"/>
        <v>612.98005753019572</v>
      </c>
      <c r="D31" s="10">
        <f t="shared" si="1"/>
        <v>50.756469521999513</v>
      </c>
      <c r="E31" s="10">
        <f t="shared" si="2"/>
        <v>562.2235880081962</v>
      </c>
      <c r="F31" s="10">
        <f t="shared" si="3"/>
        <v>8808.2015545147915</v>
      </c>
    </row>
    <row r="32" spans="1:6" x14ac:dyDescent="0.35">
      <c r="A32" s="9">
        <v>22</v>
      </c>
      <c r="B32" s="10">
        <f t="shared" si="4"/>
        <v>8808.2015545147915</v>
      </c>
      <c r="C32" s="10">
        <f t="shared" si="0"/>
        <v>612.98005753019572</v>
      </c>
      <c r="D32" s="10">
        <f t="shared" si="1"/>
        <v>47.711091753621787</v>
      </c>
      <c r="E32" s="10">
        <f t="shared" si="2"/>
        <v>565.26896577657396</v>
      </c>
      <c r="F32" s="10">
        <f t="shared" si="3"/>
        <v>8242.9325887382183</v>
      </c>
    </row>
    <row r="33" spans="1:6" x14ac:dyDescent="0.35">
      <c r="A33" s="9">
        <v>23</v>
      </c>
      <c r="B33" s="10">
        <f t="shared" si="4"/>
        <v>8242.9325887382183</v>
      </c>
      <c r="C33" s="10">
        <f t="shared" si="0"/>
        <v>612.98005753019572</v>
      </c>
      <c r="D33" s="10">
        <f t="shared" si="1"/>
        <v>44.649218188998681</v>
      </c>
      <c r="E33" s="10">
        <f t="shared" si="2"/>
        <v>568.33083934119702</v>
      </c>
      <c r="F33" s="10">
        <f t="shared" si="3"/>
        <v>7674.6017493970212</v>
      </c>
    </row>
    <row r="34" spans="1:6" x14ac:dyDescent="0.35">
      <c r="A34" s="9">
        <v>24</v>
      </c>
      <c r="B34" s="10">
        <f t="shared" si="4"/>
        <v>7674.6017493970212</v>
      </c>
      <c r="C34" s="10">
        <f t="shared" si="0"/>
        <v>612.98005753019572</v>
      </c>
      <c r="D34" s="10">
        <f t="shared" si="1"/>
        <v>41.57075947590053</v>
      </c>
      <c r="E34" s="10">
        <f t="shared" si="2"/>
        <v>571.40929805429516</v>
      </c>
      <c r="F34" s="10">
        <f t="shared" si="3"/>
        <v>7103.1924513427257</v>
      </c>
    </row>
    <row r="35" spans="1:6" x14ac:dyDescent="0.35">
      <c r="A35" s="9">
        <v>25</v>
      </c>
      <c r="B35" s="10">
        <f t="shared" si="4"/>
        <v>7103.1924513427257</v>
      </c>
      <c r="C35" s="10">
        <f t="shared" si="0"/>
        <v>612.98005753019572</v>
      </c>
      <c r="D35" s="10">
        <f t="shared" si="1"/>
        <v>38.475625778106433</v>
      </c>
      <c r="E35" s="10">
        <f t="shared" si="2"/>
        <v>574.50443175208932</v>
      </c>
      <c r="F35" s="10">
        <f t="shared" si="3"/>
        <v>6528.688019590636</v>
      </c>
    </row>
    <row r="36" spans="1:6" x14ac:dyDescent="0.35">
      <c r="A36" s="9">
        <v>26</v>
      </c>
      <c r="B36" s="10">
        <f t="shared" si="4"/>
        <v>6528.688019590636</v>
      </c>
      <c r="C36" s="10">
        <f t="shared" si="0"/>
        <v>612.98005753019572</v>
      </c>
      <c r="D36" s="10">
        <f t="shared" si="1"/>
        <v>35.363726772782613</v>
      </c>
      <c r="E36" s="10">
        <f t="shared" si="2"/>
        <v>577.61633075741315</v>
      </c>
      <c r="F36" s="10">
        <f t="shared" si="3"/>
        <v>5951.0716888332227</v>
      </c>
    </row>
    <row r="37" spans="1:6" x14ac:dyDescent="0.35">
      <c r="A37" s="9">
        <v>27</v>
      </c>
      <c r="B37" s="10">
        <f t="shared" si="4"/>
        <v>5951.0716888332227</v>
      </c>
      <c r="C37" s="10">
        <f t="shared" si="0"/>
        <v>612.98005753019572</v>
      </c>
      <c r="D37" s="10">
        <f t="shared" si="1"/>
        <v>32.234971647846621</v>
      </c>
      <c r="E37" s="10">
        <f t="shared" si="2"/>
        <v>580.74508588234914</v>
      </c>
      <c r="F37" s="10">
        <f t="shared" si="3"/>
        <v>5370.3266029508732</v>
      </c>
    </row>
    <row r="38" spans="1:6" x14ac:dyDescent="0.35">
      <c r="A38" s="9">
        <v>28</v>
      </c>
      <c r="B38" s="10">
        <f t="shared" si="4"/>
        <v>5370.3266029508732</v>
      </c>
      <c r="C38" s="10">
        <f t="shared" si="0"/>
        <v>612.98005753019572</v>
      </c>
      <c r="D38" s="10">
        <f t="shared" si="1"/>
        <v>29.089269099317232</v>
      </c>
      <c r="E38" s="10">
        <f t="shared" si="2"/>
        <v>583.8907884308785</v>
      </c>
      <c r="F38" s="10">
        <f t="shared" si="3"/>
        <v>4786.4358145199949</v>
      </c>
    </row>
    <row r="39" spans="1:6" x14ac:dyDescent="0.35">
      <c r="A39" s="9">
        <v>29</v>
      </c>
      <c r="B39" s="10">
        <f t="shared" si="4"/>
        <v>4786.4358145199949</v>
      </c>
      <c r="C39" s="10">
        <f t="shared" si="0"/>
        <v>612.98005753019572</v>
      </c>
      <c r="D39" s="10">
        <f t="shared" si="1"/>
        <v>25.926527328649975</v>
      </c>
      <c r="E39" s="10">
        <f t="shared" si="2"/>
        <v>587.05353020154575</v>
      </c>
      <c r="F39" s="10">
        <f t="shared" si="3"/>
        <v>4199.3822843184489</v>
      </c>
    </row>
    <row r="40" spans="1:6" x14ac:dyDescent="0.35">
      <c r="A40" s="9">
        <v>30</v>
      </c>
      <c r="B40" s="10">
        <f t="shared" si="4"/>
        <v>4199.3822843184489</v>
      </c>
      <c r="C40" s="10">
        <f t="shared" si="0"/>
        <v>612.98005753019572</v>
      </c>
      <c r="D40" s="10">
        <f t="shared" si="1"/>
        <v>22.746654040058267</v>
      </c>
      <c r="E40" s="10">
        <f t="shared" si="2"/>
        <v>590.23340349013745</v>
      </c>
      <c r="F40" s="10">
        <f t="shared" si="3"/>
        <v>3609.1488808283116</v>
      </c>
    </row>
    <row r="41" spans="1:6" x14ac:dyDescent="0.35">
      <c r="A41" s="9">
        <v>31</v>
      </c>
      <c r="B41" s="10">
        <f t="shared" si="4"/>
        <v>3609.1488808283116</v>
      </c>
      <c r="C41" s="10">
        <f t="shared" si="0"/>
        <v>612.98005753019572</v>
      </c>
      <c r="D41" s="10">
        <f t="shared" si="1"/>
        <v>19.549556437820023</v>
      </c>
      <c r="E41" s="10">
        <f t="shared" si="2"/>
        <v>593.43050109237572</v>
      </c>
      <c r="F41" s="10">
        <f t="shared" si="3"/>
        <v>3015.7183797359357</v>
      </c>
    </row>
    <row r="42" spans="1:6" x14ac:dyDescent="0.35">
      <c r="A42" s="9">
        <v>32</v>
      </c>
      <c r="B42" s="10">
        <f t="shared" si="4"/>
        <v>3015.7183797359357</v>
      </c>
      <c r="C42" s="10">
        <f t="shared" si="0"/>
        <v>612.98005753019572</v>
      </c>
      <c r="D42" s="10">
        <f t="shared" si="1"/>
        <v>16.335141223569654</v>
      </c>
      <c r="E42" s="10">
        <f t="shared" si="2"/>
        <v>596.6449163066261</v>
      </c>
      <c r="F42" s="10">
        <f t="shared" si="3"/>
        <v>2419.0734634293094</v>
      </c>
    </row>
    <row r="43" spans="1:6" x14ac:dyDescent="0.35">
      <c r="A43" s="9">
        <v>33</v>
      </c>
      <c r="B43" s="10">
        <f t="shared" si="4"/>
        <v>2419.0734634293094</v>
      </c>
      <c r="C43" s="10">
        <f t="shared" si="0"/>
        <v>612.98005753019572</v>
      </c>
      <c r="D43" s="10">
        <f t="shared" si="1"/>
        <v>13.103314593575426</v>
      </c>
      <c r="E43" s="10">
        <f t="shared" si="2"/>
        <v>599.8767429366203</v>
      </c>
      <c r="F43" s="10">
        <f t="shared" si="3"/>
        <v>1819.1967204926891</v>
      </c>
    </row>
    <row r="44" spans="1:6" x14ac:dyDescent="0.35">
      <c r="A44" s="9">
        <v>34</v>
      </c>
      <c r="B44" s="10">
        <f t="shared" si="4"/>
        <v>1819.1967204926891</v>
      </c>
      <c r="C44" s="10">
        <f t="shared" si="0"/>
        <v>612.98005753019572</v>
      </c>
      <c r="D44" s="10">
        <f t="shared" si="1"/>
        <v>9.8539822360020661</v>
      </c>
      <c r="E44" s="10">
        <f t="shared" si="2"/>
        <v>603.1260752941937</v>
      </c>
      <c r="F44" s="10">
        <f t="shared" si="3"/>
        <v>1216.0706451984954</v>
      </c>
    </row>
    <row r="45" spans="1:6" x14ac:dyDescent="0.35">
      <c r="A45" s="9">
        <v>35</v>
      </c>
      <c r="B45" s="10">
        <f t="shared" si="4"/>
        <v>1216.0706451984954</v>
      </c>
      <c r="C45" s="10">
        <f t="shared" si="0"/>
        <v>612.98005753019572</v>
      </c>
      <c r="D45" s="10">
        <f t="shared" si="1"/>
        <v>6.5870493281585167</v>
      </c>
      <c r="E45" s="10">
        <f t="shared" si="2"/>
        <v>606.39300820203721</v>
      </c>
      <c r="F45" s="10">
        <f t="shared" si="3"/>
        <v>609.6776369964582</v>
      </c>
    </row>
    <row r="46" spans="1:6" x14ac:dyDescent="0.35">
      <c r="A46" s="9">
        <v>36</v>
      </c>
      <c r="B46" s="10">
        <f t="shared" si="4"/>
        <v>609.6776369964582</v>
      </c>
      <c r="C46" s="10">
        <f t="shared" si="0"/>
        <v>612.98005753019572</v>
      </c>
      <c r="D46" s="10">
        <f t="shared" si="1"/>
        <v>3.3024205337308152</v>
      </c>
      <c r="E46" s="10">
        <f t="shared" si="2"/>
        <v>609.67763699646491</v>
      </c>
      <c r="F46" s="10">
        <f t="shared" si="3"/>
        <v>-6.7075234255753458E-12</v>
      </c>
    </row>
    <row r="48" spans="1:6" x14ac:dyDescent="0.35">
      <c r="C48" s="6" t="s">
        <v>11</v>
      </c>
      <c r="D48" s="7">
        <f>SUM(D11:D46)</f>
        <v>2067.2820710870465</v>
      </c>
    </row>
  </sheetData>
  <hyperlinks>
    <hyperlink ref="C1" r:id="rId1" tooltip="excelback.com" xr:uid="{76606A42-D321-4F3F-B14D-4EA00F43867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Amortization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2026-07-30T05:45:11Z</dcterms:created>
  <dcterms:modified xsi:type="dcterms:W3CDTF">2026-07-30T06:26:31Z</dcterms:modified>
</cp:coreProperties>
</file>