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CF Valu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"/>
  </numFmts>
  <fonts count="5">
    <font>
      <name val="Calibri"/>
      <family val="2"/>
      <color theme="1"/>
      <sz val="11"/>
      <scheme val="minor"/>
    </font>
    <font>
      <name val="Calibri"/>
      <b val="1"/>
      <color rgb="00217346"/>
      <sz val="14"/>
    </font>
    <font>
      <b val="1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9" fontId="0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center"/>
    </xf>
    <xf numFmtId="3" fontId="4" fillId="3" borderId="1" applyAlignment="1" pivotButton="0" quotePrefix="0" xfId="0">
      <alignment horizontal="left" vertical="center"/>
    </xf>
    <xf numFmtId="164" fontId="4" fillId="3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left" vertical="center"/>
    </xf>
    <xf numFmtId="164" fontId="4" fillId="0" borderId="1" applyAlignment="1" pivotButton="0" quotePrefix="0" xfId="0">
      <alignment horizontal="left" vertical="center"/>
    </xf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BUSINESS VALUATION — DCF MODEL</t>
        </is>
      </c>
    </row>
    <row r="3">
      <c r="A3" s="2" t="inlineStr">
        <is>
          <t>ASSUMPTIONS</t>
        </is>
      </c>
    </row>
    <row r="4">
      <c r="A4" t="inlineStr">
        <is>
          <t>Base Revenue:</t>
        </is>
      </c>
      <c r="B4" t="n">
        <v>1000000</v>
      </c>
    </row>
    <row r="5">
      <c r="A5" t="inlineStr">
        <is>
          <t>Revenue Growth (yr1-3):</t>
        </is>
      </c>
      <c r="B5" s="3" t="n">
        <v>0.25</v>
      </c>
    </row>
    <row r="6">
      <c r="A6" t="inlineStr">
        <is>
          <t>Revenue Growth (yr4-5):</t>
        </is>
      </c>
      <c r="B6" s="3" t="n">
        <v>0.15</v>
      </c>
    </row>
    <row r="7">
      <c r="A7" t="inlineStr">
        <is>
          <t>EBITDA Margin:</t>
        </is>
      </c>
      <c r="B7" s="3" t="n">
        <v>0.2</v>
      </c>
    </row>
    <row r="8">
      <c r="A8" t="inlineStr">
        <is>
          <t>Tax Rate:</t>
        </is>
      </c>
      <c r="B8" s="3" t="n">
        <v>0.25</v>
      </c>
    </row>
    <row r="9">
      <c r="A9" t="inlineStr">
        <is>
          <t>CapEx (% revenue):</t>
        </is>
      </c>
      <c r="B9" s="3" t="n">
        <v>0.05</v>
      </c>
    </row>
    <row r="10">
      <c r="A10" t="inlineStr">
        <is>
          <t>Discount Rate (WACC):</t>
        </is>
      </c>
      <c r="B10" s="3" t="n">
        <v>0.12</v>
      </c>
    </row>
    <row r="11">
      <c r="A11" t="inlineStr">
        <is>
          <t>Terminal Growth:</t>
        </is>
      </c>
      <c r="B11" s="3" t="n">
        <v>0.03</v>
      </c>
    </row>
    <row r="13">
      <c r="A13" s="4" t="inlineStr">
        <is>
          <t>Year</t>
        </is>
      </c>
      <c r="B13" s="4" t="inlineStr">
        <is>
          <t>Revenue</t>
        </is>
      </c>
      <c r="C13" s="4" t="inlineStr">
        <is>
          <t>EBITDA</t>
        </is>
      </c>
      <c r="D13" s="4" t="inlineStr">
        <is>
          <t>EBIT</t>
        </is>
      </c>
      <c r="E13" s="4" t="inlineStr">
        <is>
          <t>Tax</t>
        </is>
      </c>
      <c r="F13" s="4" t="inlineStr">
        <is>
          <t>NOPAT</t>
        </is>
      </c>
      <c r="G13" s="4" t="inlineStr">
        <is>
          <t>CapEx</t>
        </is>
      </c>
      <c r="H13" s="4" t="inlineStr">
        <is>
          <t>FCF</t>
        </is>
      </c>
      <c r="I13" s="4" t="inlineStr">
        <is>
          <t>Discount Factor</t>
        </is>
      </c>
      <c r="J13" s="4" t="inlineStr">
        <is>
          <t>PV of FCF</t>
        </is>
      </c>
    </row>
    <row r="14">
      <c r="A14" s="5" t="n">
        <v>1</v>
      </c>
      <c r="B14" s="6">
        <f>$B$4*(1+$B$5)</f>
        <v/>
      </c>
      <c r="C14" s="6">
        <f>B14*$B$7</f>
        <v/>
      </c>
      <c r="D14" s="6">
        <f>C14*0.9</f>
        <v/>
      </c>
      <c r="E14" s="6">
        <f>D14*$B$8</f>
        <v/>
      </c>
      <c r="F14" s="6">
        <f>D14-E14</f>
        <v/>
      </c>
      <c r="G14" s="6">
        <f>B14*$B$9</f>
        <v/>
      </c>
      <c r="H14" s="6">
        <f>F14-G14</f>
        <v/>
      </c>
      <c r="I14" s="7">
        <f>1/(1+$B$10)^A14</f>
        <v/>
      </c>
      <c r="J14" s="6">
        <f>H14*I14</f>
        <v/>
      </c>
    </row>
    <row r="15">
      <c r="A15" s="8" t="n">
        <v>2</v>
      </c>
      <c r="B15" s="9">
        <f>B14*(1+$B$5)</f>
        <v/>
      </c>
      <c r="C15" s="9">
        <f>B15*$B$7</f>
        <v/>
      </c>
      <c r="D15" s="9">
        <f>C15*0.9</f>
        <v/>
      </c>
      <c r="E15" s="9">
        <f>D15*$B$8</f>
        <v/>
      </c>
      <c r="F15" s="9">
        <f>D15-E15</f>
        <v/>
      </c>
      <c r="G15" s="9">
        <f>B15*$B$9</f>
        <v/>
      </c>
      <c r="H15" s="9">
        <f>F15-G15</f>
        <v/>
      </c>
      <c r="I15" s="10">
        <f>1/(1+$B$10)^A15</f>
        <v/>
      </c>
      <c r="J15" s="9">
        <f>H15*I15</f>
        <v/>
      </c>
    </row>
    <row r="16">
      <c r="A16" s="5" t="n">
        <v>3</v>
      </c>
      <c r="B16" s="6">
        <f>B15*(1+$B$5)</f>
        <v/>
      </c>
      <c r="C16" s="6">
        <f>B16*$B$7</f>
        <v/>
      </c>
      <c r="D16" s="6">
        <f>C16*0.9</f>
        <v/>
      </c>
      <c r="E16" s="6">
        <f>D16*$B$8</f>
        <v/>
      </c>
      <c r="F16" s="6">
        <f>D16-E16</f>
        <v/>
      </c>
      <c r="G16" s="6">
        <f>B16*$B$9</f>
        <v/>
      </c>
      <c r="H16" s="6">
        <f>F16-G16</f>
        <v/>
      </c>
      <c r="I16" s="7">
        <f>1/(1+$B$10)^A16</f>
        <v/>
      </c>
      <c r="J16" s="6">
        <f>H16*I16</f>
        <v/>
      </c>
    </row>
    <row r="17">
      <c r="A17" s="8" t="n">
        <v>4</v>
      </c>
      <c r="B17" s="9">
        <f>B16*(1+$B$6)</f>
        <v/>
      </c>
      <c r="C17" s="9">
        <f>B17*$B$7</f>
        <v/>
      </c>
      <c r="D17" s="9">
        <f>C17*0.9</f>
        <v/>
      </c>
      <c r="E17" s="9">
        <f>D17*$B$8</f>
        <v/>
      </c>
      <c r="F17" s="9">
        <f>D17-E17</f>
        <v/>
      </c>
      <c r="G17" s="9">
        <f>B17*$B$9</f>
        <v/>
      </c>
      <c r="H17" s="9">
        <f>F17-G17</f>
        <v/>
      </c>
      <c r="I17" s="10">
        <f>1/(1+$B$10)^A17</f>
        <v/>
      </c>
      <c r="J17" s="9">
        <f>H17*I17</f>
        <v/>
      </c>
    </row>
    <row r="18">
      <c r="A18" s="5" t="n">
        <v>5</v>
      </c>
      <c r="B18" s="6">
        <f>B17*(1+$B$6)</f>
        <v/>
      </c>
      <c r="C18" s="6">
        <f>B18*$B$7</f>
        <v/>
      </c>
      <c r="D18" s="6">
        <f>C18*0.9</f>
        <v/>
      </c>
      <c r="E18" s="6">
        <f>D18*$B$8</f>
        <v/>
      </c>
      <c r="F18" s="6">
        <f>D18-E18</f>
        <v/>
      </c>
      <c r="G18" s="6">
        <f>B18*$B$9</f>
        <v/>
      </c>
      <c r="H18" s="6">
        <f>F18-G18</f>
        <v/>
      </c>
      <c r="I18" s="7">
        <f>1/(1+$B$10)^A18</f>
        <v/>
      </c>
      <c r="J18" s="6">
        <f>H18*I18</f>
        <v/>
      </c>
    </row>
    <row r="20">
      <c r="A20" t="inlineStr">
        <is>
          <t>Terminal Value:</t>
        </is>
      </c>
      <c r="B20" s="11">
        <f>H18*((1+$B$11)/($B$10-$B$11))/(1+$B$10)^5</f>
        <v/>
      </c>
    </row>
    <row r="21">
      <c r="A21" t="inlineStr">
        <is>
          <t>PV of Terminal Value:</t>
        </is>
      </c>
      <c r="B21" s="11">
        <f>B20/(1+$B$10)^5</f>
        <v/>
      </c>
    </row>
    <row r="22">
      <c r="A22" t="inlineStr">
        <is>
          <t>Sum of PV FCFs:</t>
        </is>
      </c>
      <c r="B22" s="11">
        <f>SUM(J14:J18)</f>
        <v/>
      </c>
    </row>
    <row r="23">
      <c r="A23" t="inlineStr">
        <is>
          <t>Enterprise Value:</t>
        </is>
      </c>
      <c r="B23" s="11">
        <f>B21+B22</f>
        <v/>
      </c>
    </row>
    <row r="24">
      <c r="A24" t="inlineStr">
        <is>
          <t>Net Debt:</t>
        </is>
      </c>
      <c r="B24" s="11" t="n">
        <v>50000</v>
      </c>
    </row>
    <row r="25">
      <c r="A25" t="inlineStr">
        <is>
          <t>Equity Value:</t>
        </is>
      </c>
      <c r="B25" s="11">
        <f>B23-B24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2026-07-31T20:23:32Z</dcterms:created>
  <dcterms:modified xmlns:dcterms="http://purl.org/dc/terms/" xmlns:xsi="http://www.w3.org/2001/XMLSchema-instance" xsi:type="dcterms:W3CDTF">2026-07-31T20:23:32Z</dcterms:modified>
</cp:coreProperties>
</file>