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an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217346"/>
      <sz val="16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4" fontId="0" fillId="0" borderId="0" pivotButton="0" quotePrefix="0" xfId="0"/>
    <xf numFmtId="10" fontId="0" fillId="0" borderId="0" pivotButton="0" quotePrefix="0" xfId="0"/>
    <xf numFmtId="0" fontId="2" fillId="2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4" fontId="3" fillId="0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4" fontId="3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14" customWidth="1" min="3" max="3"/>
    <col width="14" customWidth="1" min="4" max="4"/>
    <col width="16" customWidth="1" min="5" max="5"/>
  </cols>
  <sheetData>
    <row r="1">
      <c r="A1" s="1" t="inlineStr">
        <is>
          <t>LOAN AMORTIZATION CALCULATOR</t>
        </is>
      </c>
    </row>
    <row r="3">
      <c r="A3" t="inlineStr">
        <is>
          <t>Loan Amount:</t>
        </is>
      </c>
      <c r="B3" s="2" t="n">
        <v>250000</v>
      </c>
    </row>
    <row r="4">
      <c r="A4" t="inlineStr">
        <is>
          <t>Annual Rate:</t>
        </is>
      </c>
      <c r="B4" s="3" t="n">
        <v>0.065</v>
      </c>
    </row>
    <row r="5">
      <c r="A5" t="inlineStr">
        <is>
          <t>Term (years):</t>
        </is>
      </c>
      <c r="B5" t="n">
        <v>20</v>
      </c>
    </row>
    <row r="6">
      <c r="A6" t="inlineStr">
        <is>
          <t>Monthly Payment:</t>
        </is>
      </c>
      <c r="B6" s="2">
        <f>PMT(B4/12,B5*12,-B3)</f>
        <v/>
      </c>
    </row>
    <row r="7">
      <c r="A7" t="inlineStr">
        <is>
          <t>Total Paid:</t>
        </is>
      </c>
      <c r="B7" s="2">
        <f>B6*B5*12</f>
        <v/>
      </c>
    </row>
    <row r="8">
      <c r="A8" t="inlineStr">
        <is>
          <t>Total Interest:</t>
        </is>
      </c>
      <c r="B8" s="2">
        <f>B7-B3</f>
        <v/>
      </c>
    </row>
    <row r="10">
      <c r="A10" s="4" t="inlineStr">
        <is>
          <t>Period</t>
        </is>
      </c>
      <c r="B10" s="4" t="inlineStr">
        <is>
          <t>Payment</t>
        </is>
      </c>
      <c r="C10" s="4" t="inlineStr">
        <is>
          <t>Principal</t>
        </is>
      </c>
      <c r="D10" s="4" t="inlineStr">
        <is>
          <t>Interest</t>
        </is>
      </c>
      <c r="E10" s="4" t="inlineStr">
        <is>
          <t>Balance</t>
        </is>
      </c>
    </row>
    <row r="11">
      <c r="A11" s="5" t="n">
        <v>1</v>
      </c>
      <c r="B11" s="6">
        <f>$B$6</f>
        <v/>
      </c>
      <c r="C11" s="6">
        <f>B6-D11</f>
        <v/>
      </c>
      <c r="D11" s="6">
        <f>$B$3*($B$4/12)</f>
        <v/>
      </c>
      <c r="E11" s="6">
        <f>B3-C11</f>
        <v/>
      </c>
    </row>
    <row r="12">
      <c r="A12" s="7" t="n">
        <v>2</v>
      </c>
      <c r="B12" s="8">
        <f>$B$6</f>
        <v/>
      </c>
      <c r="C12" s="8">
        <f>$B$6-D12</f>
        <v/>
      </c>
      <c r="D12" s="8">
        <f>E11*($B$4/12)</f>
        <v/>
      </c>
      <c r="E12" s="8">
        <f>E11-C12</f>
        <v/>
      </c>
    </row>
    <row r="13">
      <c r="A13" s="5" t="n">
        <v>3</v>
      </c>
      <c r="B13" s="6">
        <f>$B$6</f>
        <v/>
      </c>
      <c r="C13" s="6">
        <f>$B$6-D13</f>
        <v/>
      </c>
      <c r="D13" s="6">
        <f>E12*($B$4/12)</f>
        <v/>
      </c>
      <c r="E13" s="6">
        <f>E12-C13</f>
        <v/>
      </c>
    </row>
    <row r="14">
      <c r="A14" s="7" t="n">
        <v>4</v>
      </c>
      <c r="B14" s="8">
        <f>$B$6</f>
        <v/>
      </c>
      <c r="C14" s="8">
        <f>$B$6-D14</f>
        <v/>
      </c>
      <c r="D14" s="8">
        <f>E13*($B$4/12)</f>
        <v/>
      </c>
      <c r="E14" s="8">
        <f>E13-C14</f>
        <v/>
      </c>
    </row>
    <row r="15">
      <c r="A15" s="5" t="n">
        <v>5</v>
      </c>
      <c r="B15" s="6">
        <f>$B$6</f>
        <v/>
      </c>
      <c r="C15" s="6">
        <f>$B$6-D15</f>
        <v/>
      </c>
      <c r="D15" s="6">
        <f>E14*($B$4/12)</f>
        <v/>
      </c>
      <c r="E15" s="6">
        <f>E14-C15</f>
        <v/>
      </c>
    </row>
    <row r="16">
      <c r="A16" s="7" t="n">
        <v>6</v>
      </c>
      <c r="B16" s="8">
        <f>$B$6</f>
        <v/>
      </c>
      <c r="C16" s="8">
        <f>$B$6-D16</f>
        <v/>
      </c>
      <c r="D16" s="8">
        <f>E15*($B$4/12)</f>
        <v/>
      </c>
      <c r="E16" s="8">
        <f>E15-C16</f>
        <v/>
      </c>
    </row>
    <row r="17">
      <c r="A17" s="5" t="n">
        <v>7</v>
      </c>
      <c r="B17" s="6">
        <f>$B$6</f>
        <v/>
      </c>
      <c r="C17" s="6">
        <f>$B$6-D17</f>
        <v/>
      </c>
      <c r="D17" s="6">
        <f>E16*($B$4/12)</f>
        <v/>
      </c>
      <c r="E17" s="6">
        <f>E16-C17</f>
        <v/>
      </c>
    </row>
    <row r="18">
      <c r="A18" s="7" t="n">
        <v>8</v>
      </c>
      <c r="B18" s="8">
        <f>$B$6</f>
        <v/>
      </c>
      <c r="C18" s="8">
        <f>$B$6-D18</f>
        <v/>
      </c>
      <c r="D18" s="8">
        <f>E17*($B$4/12)</f>
        <v/>
      </c>
      <c r="E18" s="8">
        <f>E17-C18</f>
        <v/>
      </c>
    </row>
    <row r="19">
      <c r="A19" s="5" t="n">
        <v>9</v>
      </c>
      <c r="B19" s="6">
        <f>$B$6</f>
        <v/>
      </c>
      <c r="C19" s="6">
        <f>$B$6-D19</f>
        <v/>
      </c>
      <c r="D19" s="6">
        <f>E18*($B$4/12)</f>
        <v/>
      </c>
      <c r="E19" s="6">
        <f>E18-C19</f>
        <v/>
      </c>
    </row>
    <row r="20">
      <c r="A20" s="7" t="n">
        <v>10</v>
      </c>
      <c r="B20" s="8">
        <f>$B$6</f>
        <v/>
      </c>
      <c r="C20" s="8">
        <f>$B$6-D20</f>
        <v/>
      </c>
      <c r="D20" s="8">
        <f>E19*($B$4/12)</f>
        <v/>
      </c>
      <c r="E20" s="8">
        <f>E19-C20</f>
        <v/>
      </c>
    </row>
    <row r="21">
      <c r="A21" s="5" t="n">
        <v>11</v>
      </c>
      <c r="B21" s="6">
        <f>$B$6</f>
        <v/>
      </c>
      <c r="C21" s="6">
        <f>$B$6-D21</f>
        <v/>
      </c>
      <c r="D21" s="6">
        <f>E20*($B$4/12)</f>
        <v/>
      </c>
      <c r="E21" s="6">
        <f>E20-C21</f>
        <v/>
      </c>
    </row>
    <row r="22">
      <c r="A22" s="7" t="n">
        <v>12</v>
      </c>
      <c r="B22" s="8">
        <f>$B$6</f>
        <v/>
      </c>
      <c r="C22" s="8">
        <f>$B$6-D22</f>
        <v/>
      </c>
      <c r="D22" s="8">
        <f>E21*($B$4/12)</f>
        <v/>
      </c>
      <c r="E22" s="8">
        <f>E21-C22</f>
        <v/>
      </c>
    </row>
    <row r="23">
      <c r="A23" t="inlineStr">
        <is>
          <t>... (continues for full term)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2026-07-31T20:23:29Z</dcterms:created>
  <dcterms:modified xmlns:dcterms="http://purl.org/dc/terms/" xmlns:xsi="http://www.w3.org/2001/XMLSchema-instance" xsi:type="dcterms:W3CDTF">2026-07-31T20:23:29Z</dcterms:modified>
</cp:coreProperties>
</file>