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9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9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0" customWidth="1" min="7" max="7"/>
    <col width="8" customWidth="1" min="8" max="8"/>
    <col width="6" customWidth="1" min="9" max="9"/>
    <col width="12" customWidth="1" min="10" max="10"/>
    <col width="12" customWidth="1" min="11" max="11"/>
    <col width="8" customWidth="1" min="12" max="12"/>
  </cols>
  <sheetData>
    <row r="1">
      <c r="A1" s="1" t="inlineStr">
        <is>
          <t>Project</t>
        </is>
      </c>
      <c r="B1" s="1" t="inlineStr">
        <is>
          <t>PM</t>
        </is>
      </c>
      <c r="C1" s="1" t="inlineStr">
        <is>
          <t>Start</t>
        </is>
      </c>
      <c r="D1" s="1" t="inlineStr">
        <is>
          <t>End</t>
        </is>
      </c>
      <c r="E1" s="1" t="inlineStr">
        <is>
          <t>Budget</t>
        </is>
      </c>
      <c r="F1" s="1" t="inlineStr">
        <is>
          <t>Spent</t>
        </is>
      </c>
      <c r="G1" s="1" t="inlineStr">
        <is>
          <t>% Budget</t>
        </is>
      </c>
      <c r="H1" s="1" t="inlineStr">
        <is>
          <t>Tasks</t>
        </is>
      </c>
      <c r="I1" s="1" t="inlineStr">
        <is>
          <t>Done</t>
        </is>
      </c>
      <c r="J1" s="1" t="inlineStr">
        <is>
          <t>% Complete</t>
        </is>
      </c>
      <c r="K1" s="1" t="inlineStr">
        <is>
          <t>Status</t>
        </is>
      </c>
      <c r="L1" s="1" t="inlineStr">
        <is>
          <t>Risk</t>
        </is>
      </c>
    </row>
    <row r="2">
      <c r="A2" s="2" t="inlineStr">
        <is>
          <t>CRM Overhaul</t>
        </is>
      </c>
      <c r="B2" s="2" t="inlineStr">
        <is>
          <t>Alice</t>
        </is>
      </c>
      <c r="C2" s="2" t="inlineStr">
        <is>
          <t>2026-01-15</t>
        </is>
      </c>
      <c r="D2" s="2" t="inlineStr">
        <is>
          <t>2026-06-30</t>
        </is>
      </c>
      <c r="E2" s="2" t="n">
        <v>80000</v>
      </c>
      <c r="F2" s="2" t="n">
        <v>72000</v>
      </c>
      <c r="G2" s="3">
        <f>F2/E2</f>
        <v/>
      </c>
      <c r="H2" s="2" t="n">
        <v>20</v>
      </c>
      <c r="I2" s="2" t="n">
        <v>8</v>
      </c>
      <c r="J2" s="3">
        <f>I2/H2</f>
        <v/>
      </c>
      <c r="K2" s="2">
        <f>IF(F2/E2&gt;0.9,"At Risk",IF(F2/E2&gt;0.7,"Caution","On Track"))</f>
        <v/>
      </c>
      <c r="L2" s="2">
        <f>IF(F2/E2&gt;0.85,"High",IF(F2/E2&gt;0.65,"Medium","Low"))</f>
        <v/>
      </c>
    </row>
    <row r="3">
      <c r="A3" s="4" t="inlineStr">
        <is>
          <t>Mobile App v2</t>
        </is>
      </c>
      <c r="B3" s="4" t="inlineStr">
        <is>
          <t>Bob</t>
        </is>
      </c>
      <c r="C3" s="4" t="inlineStr">
        <is>
          <t>2026-02-01</t>
        </is>
      </c>
      <c r="D3" s="4" t="inlineStr">
        <is>
          <t>2026-08-31</t>
        </is>
      </c>
      <c r="E3" s="4" t="n">
        <v>120000</v>
      </c>
      <c r="F3" s="4" t="n">
        <v>65000</v>
      </c>
      <c r="G3" s="5">
        <f>F3/E3</f>
        <v/>
      </c>
      <c r="H3" s="4" t="n">
        <v>15</v>
      </c>
      <c r="I3" s="4" t="n">
        <v>11</v>
      </c>
      <c r="J3" s="5">
        <f>I3/H3</f>
        <v/>
      </c>
      <c r="K3" s="4">
        <f>IF(F3/E3&gt;0.9,"At Risk",IF(F3/E3&gt;0.7,"Caution","On Track"))</f>
        <v/>
      </c>
      <c r="L3" s="4">
        <f>IF(F3/E3&gt;0.85,"High",IF(F3/E3&gt;0.65,"Medium","Low"))</f>
        <v/>
      </c>
    </row>
    <row r="4">
      <c r="A4" s="2" t="inlineStr">
        <is>
          <t>Data Warehouse</t>
        </is>
      </c>
      <c r="B4" s="2" t="inlineStr">
        <is>
          <t>Carol</t>
        </is>
      </c>
      <c r="C4" s="2" t="inlineStr">
        <is>
          <t>2026-03-01</t>
        </is>
      </c>
      <c r="D4" s="2" t="inlineStr">
        <is>
          <t>2026-12-31</t>
        </is>
      </c>
      <c r="E4" s="2" t="n">
        <v>200000</v>
      </c>
      <c r="F4" s="2" t="n">
        <v>45000</v>
      </c>
      <c r="G4" s="3">
        <f>F4/E4</f>
        <v/>
      </c>
      <c r="H4" s="2" t="n">
        <v>18</v>
      </c>
      <c r="I4" s="2" t="n">
        <v>7</v>
      </c>
      <c r="J4" s="3">
        <f>I4/H4</f>
        <v/>
      </c>
      <c r="K4" s="2">
        <f>IF(F4/E4&gt;0.9,"At Risk",IF(F4/E4&gt;0.7,"Caution","On Track"))</f>
        <v/>
      </c>
      <c r="L4" s="2">
        <f>IF(F4/E4&gt;0.85,"High",IF(F4/E4&gt;0.65,"Medium","Low"))</f>
        <v/>
      </c>
    </row>
    <row r="5">
      <c r="A5" s="4" t="inlineStr">
        <is>
          <t>Website Rebrand</t>
        </is>
      </c>
      <c r="B5" s="4" t="inlineStr">
        <is>
          <t>David</t>
        </is>
      </c>
      <c r="C5" s="4" t="inlineStr">
        <is>
          <t>2026-04-01</t>
        </is>
      </c>
      <c r="D5" s="4" t="inlineStr">
        <is>
          <t>2026-07-31</t>
        </is>
      </c>
      <c r="E5" s="4" t="n">
        <v>35000</v>
      </c>
      <c r="F5" s="4" t="n">
        <v>33000</v>
      </c>
      <c r="G5" s="5">
        <f>F5/E5</f>
        <v/>
      </c>
      <c r="H5" s="4" t="n">
        <v>8</v>
      </c>
      <c r="I5" s="4" t="n">
        <v>8</v>
      </c>
      <c r="J5" s="5">
        <f>I5/H5</f>
        <v/>
      </c>
      <c r="K5" s="4">
        <f>IF(F5/E5&gt;0.9,"At Risk",IF(F5/E5&gt;0.7,"Caution","On Track"))</f>
        <v/>
      </c>
      <c r="L5" s="4">
        <f>IF(F5/E5&gt;0.85,"High",IF(F5/E5&gt;0.65,"Medium","Low"))</f>
        <v/>
      </c>
    </row>
    <row r="6">
      <c r="A6" s="2" t="inlineStr">
        <is>
          <t>ERP Integration</t>
        </is>
      </c>
      <c r="B6" s="2" t="inlineStr">
        <is>
          <t>Alice</t>
        </is>
      </c>
      <c r="C6" s="2" t="inlineStr">
        <is>
          <t>2026-05-01</t>
        </is>
      </c>
      <c r="D6" s="2" t="inlineStr">
        <is>
          <t>2026-11-30</t>
        </is>
      </c>
      <c r="E6" s="2" t="n">
        <v>150000</v>
      </c>
      <c r="F6" s="2" t="n">
        <v>30000</v>
      </c>
      <c r="G6" s="3">
        <f>F6/E6</f>
        <v/>
      </c>
      <c r="H6" s="2" t="n">
        <v>12</v>
      </c>
      <c r="I6" s="2" t="n">
        <v>7</v>
      </c>
      <c r="J6" s="3">
        <f>I6/H6</f>
        <v/>
      </c>
      <c r="K6" s="2">
        <f>IF(F6/E6&gt;0.9,"At Risk",IF(F6/E6&gt;0.7,"Caution","On Track"))</f>
        <v/>
      </c>
      <c r="L6" s="2">
        <f>IF(F6/E6&gt;0.85,"High",IF(F6/E6&gt;0.65,"Medium","Low"))</f>
        <v/>
      </c>
    </row>
    <row r="7">
      <c r="A7" s="4" t="inlineStr">
        <is>
          <t>HR Portal</t>
        </is>
      </c>
      <c r="B7" s="4" t="inlineStr">
        <is>
          <t>Eve</t>
        </is>
      </c>
      <c r="C7" s="4" t="inlineStr">
        <is>
          <t>2026-06-01</t>
        </is>
      </c>
      <c r="D7" s="4" t="inlineStr">
        <is>
          <t>2026-09-30</t>
        </is>
      </c>
      <c r="E7" s="4" t="n">
        <v>50000</v>
      </c>
      <c r="F7" s="4" t="n">
        <v>8000</v>
      </c>
      <c r="G7" s="5">
        <f>F7/E7</f>
        <v/>
      </c>
      <c r="H7" s="4" t="n">
        <v>6</v>
      </c>
      <c r="I7" s="4" t="n">
        <v>2</v>
      </c>
      <c r="J7" s="5">
        <f>I7/H7</f>
        <v/>
      </c>
      <c r="K7" s="4">
        <f>IF(F7/E7&gt;0.9,"At Risk",IF(F7/E7&gt;0.7,"Caution","On Track"))</f>
        <v/>
      </c>
      <c r="L7" s="4">
        <f>IF(F7/E7&gt;0.85,"High",IF(F7/E7&gt;0.65,"Medium","Low"))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2026-07-31T20:23:29Z</dcterms:created>
  <dcterms:modified xmlns:dcterms="http://purl.org/dc/terms/" xmlns:xsi="http://www.w3.org/2001/XMLSchema-instance" xsi:type="dcterms:W3CDTF">2026-07-31T20:23:29Z</dcterms:modified>
</cp:coreProperties>
</file>