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 Invest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217346"/>
      <sz val="14"/>
    </font>
    <font>
      <b val="1"/>
      <color rgb="0021734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4" fontId="0" fillId="0" borderId="0" pivotButton="0" quotePrefix="0" xfId="0"/>
    <xf numFmtId="9" fontId="0" fillId="0" borderId="0" pivotButton="0" quotePrefix="0" xfId="0"/>
    <xf numFmtId="10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REAL ESTATE INVESTMENT ANALYZER</t>
        </is>
      </c>
    </row>
    <row r="3">
      <c r="A3" t="inlineStr">
        <is>
          <t>Purchase Price:</t>
        </is>
      </c>
      <c r="B3" s="2" t="n">
        <v>320000</v>
      </c>
    </row>
    <row r="4">
      <c r="A4" t="inlineStr">
        <is>
          <t>Down Payment (%):</t>
        </is>
      </c>
      <c r="B4" s="3" t="n">
        <v>0.2</v>
      </c>
    </row>
    <row r="5">
      <c r="A5" t="inlineStr">
        <is>
          <t>Down Payment ($):</t>
        </is>
      </c>
      <c r="B5" s="2">
        <f>B3*B4</f>
        <v/>
      </c>
    </row>
    <row r="6">
      <c r="A6" t="inlineStr">
        <is>
          <t>Loan Amount:</t>
        </is>
      </c>
      <c r="B6" s="2">
        <f>B3-B5</f>
        <v/>
      </c>
    </row>
    <row r="7">
      <c r="A7" t="inlineStr">
        <is>
          <t>Interest Rate:</t>
        </is>
      </c>
      <c r="B7" s="4" t="n">
        <v>0.068</v>
      </c>
    </row>
    <row r="8">
      <c r="A8" t="inlineStr">
        <is>
          <t>Loan Term (yrs):</t>
        </is>
      </c>
      <c r="B8" t="n">
        <v>25</v>
      </c>
    </row>
    <row r="9">
      <c r="A9" t="inlineStr">
        <is>
          <t>Monthly Mortgage:</t>
        </is>
      </c>
      <c r="B9" s="2">
        <f>PMT(B7/12,B8*12,-B6)</f>
        <v/>
      </c>
    </row>
    <row r="11">
      <c r="A11" s="5" t="inlineStr">
        <is>
          <t>INCOME</t>
        </is>
      </c>
    </row>
    <row r="12">
      <c r="A12" t="inlineStr">
        <is>
          <t>Monthly Rent:</t>
        </is>
      </c>
      <c r="B12" s="2" t="n">
        <v>2800</v>
      </c>
    </row>
    <row r="13">
      <c r="A13" t="inlineStr">
        <is>
          <t>Other Income:</t>
        </is>
      </c>
      <c r="B13" s="2" t="n">
        <v>100</v>
      </c>
    </row>
    <row r="14">
      <c r="A14" t="inlineStr">
        <is>
          <t>Vacancy (5%):</t>
        </is>
      </c>
      <c r="B14" s="2">
        <f>-(B12+B13)*0.05</f>
        <v/>
      </c>
    </row>
    <row r="15">
      <c r="A15" t="inlineStr">
        <is>
          <t>Gross Income:</t>
        </is>
      </c>
      <c r="B15" s="2">
        <f>B12+B13+B14</f>
        <v/>
      </c>
    </row>
    <row r="17">
      <c r="A17" s="5" t="inlineStr">
        <is>
          <t>EXPENSES</t>
        </is>
      </c>
    </row>
    <row r="18">
      <c r="A18" t="inlineStr">
        <is>
          <t>Mortgage:</t>
        </is>
      </c>
      <c r="B18" s="2">
        <f>B9</f>
        <v/>
      </c>
    </row>
    <row r="19">
      <c r="A19" t="inlineStr">
        <is>
          <t>Insurance:</t>
        </is>
      </c>
      <c r="B19" s="2" t="n">
        <v>120</v>
      </c>
    </row>
    <row r="20">
      <c r="A20" t="inlineStr">
        <is>
          <t>Property Tax (mo):</t>
        </is>
      </c>
      <c r="B20" s="2" t="n">
        <v>180</v>
      </c>
    </row>
    <row r="21">
      <c r="A21" t="inlineStr">
        <is>
          <t>Maintenance (1%/yr):</t>
        </is>
      </c>
      <c r="B21" s="2">
        <f>B3*0.01/12</f>
        <v/>
      </c>
    </row>
    <row r="22">
      <c r="A22" t="inlineStr">
        <is>
          <t>Property Mgmt (8%):</t>
        </is>
      </c>
      <c r="B22" s="2">
        <f>B15*0.08</f>
        <v/>
      </c>
    </row>
    <row r="23">
      <c r="A23" t="inlineStr">
        <is>
          <t>Total Expenses:</t>
        </is>
      </c>
      <c r="B23" s="2">
        <f>SUM(B18:B22)</f>
        <v/>
      </c>
    </row>
    <row r="25">
      <c r="A25" s="5" t="inlineStr">
        <is>
          <t>RETURNS</t>
        </is>
      </c>
    </row>
    <row r="26">
      <c r="A26" t="inlineStr">
        <is>
          <t>Monthly Cash Flow:</t>
        </is>
      </c>
      <c r="B26" s="2">
        <f>B15-B23</f>
        <v/>
      </c>
    </row>
    <row r="27">
      <c r="A27" t="inlineStr">
        <is>
          <t>Annual Cash Flow:</t>
        </is>
      </c>
      <c r="B27" s="2">
        <f>B26*12</f>
        <v/>
      </c>
    </row>
    <row r="28">
      <c r="A28" t="inlineStr">
        <is>
          <t>Cash-on-Cash Return:</t>
        </is>
      </c>
      <c r="B28" s="4">
        <f>B27/B5</f>
        <v/>
      </c>
    </row>
    <row r="29">
      <c r="A29" t="inlineStr">
        <is>
          <t>Cap Rate:</t>
        </is>
      </c>
      <c r="B29" s="4">
        <f>(B15-B23+B18)*12/B3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2026-07-31T20:23:31Z</dcterms:created>
  <dcterms:modified xmlns:dcterms="http://purl.org/dc/terms/" xmlns:xsi="http://www.w3.org/2001/XMLSchema-instance" xsi:type="dcterms:W3CDTF">2026-07-31T20:23:31Z</dcterms:modified>
</cp:coreProperties>
</file>