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aS Metric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217346"/>
      <sz val="16"/>
    </font>
    <font>
      <name val="Calibri"/>
      <b val="1"/>
      <color rgb="FFFFFFFF"/>
      <sz val="11"/>
    </font>
    <font>
      <name val="Calibri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217346"/>
      </patternFill>
    </fill>
    <fill>
      <patternFill patternType="solid">
        <fgColor rgb="FFE2EFDA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selection activeCell="A1" sqref="A1"/>
    </sheetView>
  </sheetViews>
  <sheetFormatPr baseColWidth="8" defaultRowHeight="15"/>
  <cols>
    <col width="2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SaaS METRICS DASHBOARD</t>
        </is>
      </c>
    </row>
    <row r="3">
      <c r="A3" s="2" t="inlineStr">
        <is>
          <t>Metric</t>
        </is>
      </c>
      <c r="B3" s="2" t="inlineStr">
        <is>
          <t>Jan</t>
        </is>
      </c>
      <c r="C3" s="2" t="inlineStr">
        <is>
          <t>Feb</t>
        </is>
      </c>
      <c r="D3" s="2" t="inlineStr">
        <is>
          <t>Mar</t>
        </is>
      </c>
      <c r="E3" s="2" t="inlineStr">
        <is>
          <t>Apr</t>
        </is>
      </c>
      <c r="F3" s="2" t="inlineStr">
        <is>
          <t>May</t>
        </is>
      </c>
      <c r="G3" s="2" t="inlineStr">
        <is>
          <t>Jun</t>
        </is>
      </c>
    </row>
    <row r="4">
      <c r="A4" s="3" t="inlineStr">
        <is>
          <t>MRR ($)</t>
        </is>
      </c>
      <c r="B4" s="3" t="n">
        <v>18000</v>
      </c>
      <c r="C4" s="3" t="n">
        <v>21000</v>
      </c>
      <c r="D4" s="3" t="n">
        <v>24500</v>
      </c>
      <c r="E4" s="3" t="n">
        <v>27000</v>
      </c>
      <c r="F4" s="3" t="n">
        <v>31000</v>
      </c>
      <c r="G4" s="3" t="n">
        <v>36000</v>
      </c>
    </row>
    <row r="5">
      <c r="A5" s="4" t="inlineStr">
        <is>
          <t>ARR ($)</t>
        </is>
      </c>
      <c r="B5" s="4">
        <f>B4*12</f>
        <v/>
      </c>
      <c r="C5" s="4">
        <f>C4*12</f>
        <v/>
      </c>
      <c r="D5" s="4">
        <f>D4*12</f>
        <v/>
      </c>
      <c r="E5" s="4">
        <f>E4*12</f>
        <v/>
      </c>
      <c r="F5" s="4">
        <f>F4*12</f>
        <v/>
      </c>
      <c r="G5" s="4">
        <f>G4*12</f>
        <v/>
      </c>
    </row>
    <row r="6">
      <c r="A6" s="3" t="inlineStr">
        <is>
          <t>New Customers</t>
        </is>
      </c>
      <c r="B6" s="3" t="n">
        <v>45</v>
      </c>
      <c r="C6" s="3" t="n">
        <v>58</v>
      </c>
      <c r="D6" s="3" t="n">
        <v>70</v>
      </c>
      <c r="E6" s="3" t="n">
        <v>82</v>
      </c>
      <c r="F6" s="3" t="n">
        <v>95</v>
      </c>
      <c r="G6" s="3" t="n">
        <v>110</v>
      </c>
    </row>
    <row r="7">
      <c r="A7" s="4" t="inlineStr">
        <is>
          <t>Churned Customers</t>
        </is>
      </c>
      <c r="B7" s="4" t="n">
        <v>4</v>
      </c>
      <c r="C7" s="4" t="n">
        <v>5</v>
      </c>
      <c r="D7" s="4" t="n">
        <v>6</v>
      </c>
      <c r="E7" s="4" t="n">
        <v>4</v>
      </c>
      <c r="F7" s="4" t="n">
        <v>7</v>
      </c>
      <c r="G7" s="4" t="n">
        <v>5</v>
      </c>
    </row>
    <row r="8">
      <c r="A8" s="3" t="inlineStr">
        <is>
          <t>Net New Customers</t>
        </is>
      </c>
      <c r="B8" s="3">
        <f>B6-B7</f>
        <v/>
      </c>
      <c r="C8" s="3">
        <f>C6-C7</f>
        <v/>
      </c>
      <c r="D8" s="3">
        <f>D6-D7</f>
        <v/>
      </c>
      <c r="E8" s="3">
        <f>E6-E7</f>
        <v/>
      </c>
      <c r="F8" s="3">
        <f>F6-F7</f>
        <v/>
      </c>
      <c r="G8" s="3">
        <f>G6-G7</f>
        <v/>
      </c>
    </row>
    <row r="9">
      <c r="A9" s="4" t="inlineStr">
        <is>
          <t>Total Customers</t>
        </is>
      </c>
      <c r="B9" s="4" t="n">
        <v>220</v>
      </c>
      <c r="C9" s="4" t="n">
        <v>273</v>
      </c>
      <c r="D9" s="4" t="n">
        <v>337</v>
      </c>
      <c r="E9" s="4" t="n">
        <v>415</v>
      </c>
      <c r="F9" s="4" t="n">
        <v>503</v>
      </c>
      <c r="G9" s="4" t="n">
        <v>608</v>
      </c>
    </row>
    <row r="10">
      <c r="A10" s="3" t="inlineStr">
        <is>
          <t>Churn Rate (%)</t>
        </is>
      </c>
      <c r="B10" s="3">
        <f>IFERROR(B7/B9,0)</f>
        <v/>
      </c>
      <c r="C10" s="3">
        <f>IFERROR(C7/C9,0)</f>
        <v/>
      </c>
      <c r="D10" s="3">
        <f>IFERROR(D7/D9,0)</f>
        <v/>
      </c>
      <c r="E10" s="3">
        <f>IFERROR(E7/E9,0)</f>
        <v/>
      </c>
      <c r="F10" s="3">
        <f>IFERROR(F7/F9,0)</f>
        <v/>
      </c>
      <c r="G10" s="3">
        <f>IFERROR(G7/G9,0)</f>
        <v/>
      </c>
    </row>
    <row r="11">
      <c r="A11" s="4" t="inlineStr">
        <is>
          <t>ARPU ($)</t>
        </is>
      </c>
      <c r="B11" s="4">
        <f>IFERROR(B4/B9,0)</f>
        <v/>
      </c>
      <c r="C11" s="4">
        <f>IFERROR(C4/C9,0)</f>
        <v/>
      </c>
      <c r="D11" s="4">
        <f>IFERROR(D4/D9,0)</f>
        <v/>
      </c>
      <c r="E11" s="4">
        <f>IFERROR(E4/E9,0)</f>
        <v/>
      </c>
      <c r="F11" s="4">
        <f>IFERROR(F4/F9,0)</f>
        <v/>
      </c>
      <c r="G11" s="4">
        <f>IFERROR(G4/G9,0)</f>
        <v/>
      </c>
    </row>
    <row r="12">
      <c r="A12" s="3" t="inlineStr">
        <is>
          <t>LTV ($)</t>
        </is>
      </c>
      <c r="B12" s="3">
        <f>IFERROR(B11/(IFERROR(B10,0.01)),0)</f>
        <v/>
      </c>
      <c r="C12" s="3">
        <f>IFERROR(C11/(IFERROR(C10,0.01)),0)</f>
        <v/>
      </c>
      <c r="D12" s="3">
        <f>IFERROR(D11/(IFERROR(D10,0.01)),0)</f>
        <v/>
      </c>
      <c r="E12" s="3">
        <f>IFERROR(E11/(IFERROR(E10,0.01)),0)</f>
        <v/>
      </c>
      <c r="F12" s="3">
        <f>IFERROR(F11/(IFERROR(F10,0.01)),0)</f>
        <v/>
      </c>
      <c r="G12" s="3">
        <f>IFERROR(G11/(IFERROR(G10,0.01)),0)</f>
        <v/>
      </c>
    </row>
    <row r="13">
      <c r="A13" s="4" t="inlineStr">
        <is>
          <t>CAC ($)</t>
        </is>
      </c>
      <c r="B13" s="4" t="n">
        <v>420</v>
      </c>
      <c r="C13" s="4" t="n">
        <v>390</v>
      </c>
      <c r="D13" s="4" t="n">
        <v>360</v>
      </c>
      <c r="E13" s="4" t="n">
        <v>340</v>
      </c>
      <c r="F13" s="4" t="n">
        <v>310</v>
      </c>
      <c r="G13" s="4" t="n">
        <v>290</v>
      </c>
    </row>
    <row r="14">
      <c r="A14" s="3" t="inlineStr">
        <is>
          <t>LTV:CAC Ratio</t>
        </is>
      </c>
      <c r="B14" s="3">
        <f>IFERROR(B12/B13,0)</f>
        <v/>
      </c>
      <c r="C14" s="3">
        <f>IFERROR(C12/C13,0)</f>
        <v/>
      </c>
      <c r="D14" s="3">
        <f>IFERROR(D12/D13,0)</f>
        <v/>
      </c>
      <c r="E14" s="3">
        <f>IFERROR(E12/E13,0)</f>
        <v/>
      </c>
      <c r="F14" s="3">
        <f>IFERROR(F12/F13,0)</f>
        <v/>
      </c>
      <c r="G14" s="3">
        <f>IFERROR(G12/G13,0)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2026-07-31T20:23:31Z</dcterms:created>
  <dcterms:modified xmlns:dcterms="http://purl.org/dc/terms/" xmlns:xsi="http://www.w3.org/2001/XMLSchema-instance" xsi:type="dcterms:W3CDTF">2026-07-31T20:23:31Z</dcterms:modified>
</cp:coreProperties>
</file>